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19320" windowHeight="10815"/>
  </bookViews>
  <sheets>
    <sheet name="Rozpočet" sheetId="4" r:id="rId1"/>
    <sheet name="List1" sheetId="1" r:id="rId2"/>
    <sheet name="List2" sheetId="2" r:id="rId3"/>
    <sheet name="List3" sheetId="3" r:id="rId4"/>
  </sheets>
  <externalReferences>
    <externalReference r:id="rId5"/>
    <externalReference r:id="rId6"/>
  </externalReferences>
  <definedNames>
    <definedName name="afterdetail_rkap">[1]SO1.2.01b_cast_A!#REF!</definedName>
    <definedName name="afterdetail_rozpocty">[1]SO1.2.01b_cast_A!#REF!</definedName>
    <definedName name="before_rkap">[1]SO1.2.01b_cast_A!#REF!</definedName>
    <definedName name="before_rozpocty">[1]SO1.2.01b_cast_A!#REF!</definedName>
    <definedName name="beforeafterdetail_rozpocty.Poznamka2.1">[1]SO1.2.01b_cast_A!#REF!</definedName>
    <definedName name="beforedetail_rozpocty">[1]SO1.2.01b_cast_A!#REF!</definedName>
    <definedName name="beforetop_rkap">[1]SO1.2.01b_cast_A!#REF!</definedName>
    <definedName name="body_hlavy">[1]SO1.2.01b_cast_A!#REF!</definedName>
    <definedName name="body_memrekapdph">[1]SO1.2.01b_cast_A!#REF!</definedName>
    <definedName name="body_phlavy">[1]SO1.2.01b_cast_A!#REF!</definedName>
    <definedName name="body_prekap">[1]SO1.2.01b_cast_A!#REF!</definedName>
    <definedName name="body_rkap">[1]SO1.2.01b_cast_A!#REF!</definedName>
    <definedName name="body_rozpocty">[1]SO1.2.01b_cast_A!#REF!</definedName>
    <definedName name="body_rozpočty">[1]SO1.2.01b_cast_A!#REF!</definedName>
    <definedName name="body_rpolozky">[1]SO1.2.01b_cast_A!#REF!</definedName>
    <definedName name="body_rpolozky.Poznamka2">[1]SO1.2.01b_cast_A!#REF!</definedName>
    <definedName name="celkembezdph">[1]SO1.2.01b_cast_A!#REF!</definedName>
    <definedName name="celkemsdph">[1]SO1.2.01b_cast_A!#REF!</definedName>
    <definedName name="celkemsdph.Poznamka2">[1]SO1.2.01b_cast_A!#REF!</definedName>
    <definedName name="celklemsdph">[1]SO1.2.01b_cast_A!#REF!</definedName>
    <definedName name="end_rozpocty">[1]SO1.2.01b_cast_A!#REF!</definedName>
    <definedName name="firmy_rozpocty_pozn.Poznamka2">[1]SO1.2.01b_cast_A!#REF!</definedName>
    <definedName name="_xlnm.Print_Titles" localSheetId="0">Rozpočet!$7:$9</definedName>
    <definedName name="partneri.0">[1]SO1.2.01b_cast_A!#REF!</definedName>
    <definedName name="partneri.1">[1]SO1.2.01b_cast_A!#REF!</definedName>
    <definedName name="sum_memrekapdph">[1]SO1.2.01b_cast_A!#REF!</definedName>
    <definedName name="sum_prekap">[1]SO1.2.01b_cast_A!#REF!</definedName>
    <definedName name="top_memrekapdph">[1]SO1.2.01b_cast_A!#REF!</definedName>
    <definedName name="top_phlavy">[1]SO1.2.01b_cast_A!#REF!</definedName>
    <definedName name="top_rkap">[1]SO1.2.01b_cast_A!#REF!</definedName>
    <definedName name="top_rozpocty">[1]SO1.2.01b_cast_A!#REF!</definedName>
    <definedName name="top_rpolozky">[1]SO1.2.01b_cast_A!#REF!</definedName>
  </definedNames>
  <calcPr calcId="145621"/>
</workbook>
</file>

<file path=xl/calcChain.xml><?xml version="1.0" encoding="utf-8"?>
<calcChain xmlns="http://schemas.openxmlformats.org/spreadsheetml/2006/main">
  <c r="H26" i="4"/>
  <c r="H25"/>
  <c r="H27" s="1"/>
  <c r="H28" s="1"/>
  <c r="H29" s="1"/>
  <c r="B3"/>
  <c r="L16" l="1"/>
  <c r="N20"/>
  <c r="N19"/>
  <c r="N21" s="1"/>
  <c r="N23" s="1"/>
  <c r="J25" s="1"/>
  <c r="P15"/>
  <c r="P14"/>
  <c r="P16" s="1"/>
  <c r="P23" s="1"/>
  <c r="J26" s="1"/>
  <c r="J15"/>
  <c r="J14"/>
  <c r="J16" s="1"/>
  <c r="J13" s="1"/>
  <c r="J11" s="1"/>
  <c r="J27" l="1"/>
  <c r="J28" l="1"/>
  <c r="J29" s="1"/>
</calcChain>
</file>

<file path=xl/sharedStrings.xml><?xml version="1.0" encoding="utf-8"?>
<sst xmlns="http://schemas.openxmlformats.org/spreadsheetml/2006/main" count="70" uniqueCount="57">
  <si>
    <t>P.Č.</t>
  </si>
  <si>
    <t>KCN</t>
  </si>
  <si>
    <t>Kód položky</t>
  </si>
  <si>
    <t>Popis</t>
  </si>
  <si>
    <t>MJ</t>
  </si>
  <si>
    <t>Množství celkem</t>
  </si>
  <si>
    <t>Cena jednotková</t>
  </si>
  <si>
    <t>Dodávka celkem</t>
  </si>
  <si>
    <t>Montáž celkem</t>
  </si>
  <si>
    <t>Cena celkem</t>
  </si>
  <si>
    <t>Hmotnost</t>
  </si>
  <si>
    <t>Hmotnost celkem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</si>
  <si>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</si>
  <si>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</si>
  <si>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</si>
  <si>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</si>
  <si>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</si>
  <si>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</si>
  <si>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</si>
  <si>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</si>
  <si>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</si>
  <si>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</si>
  <si>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HSV</t>
  </si>
  <si>
    <t>Práce a dodávky HSV</t>
  </si>
  <si>
    <t>Trubní vedení</t>
  </si>
  <si>
    <t>271</t>
  </si>
  <si>
    <t>891495211</t>
  </si>
  <si>
    <t>Montáž koncových klapek přírubových DN 1000</t>
  </si>
  <si>
    <t>kus</t>
  </si>
  <si>
    <t>891R10</t>
  </si>
  <si>
    <t>Dodávka koncové klapky 1000 x 1000</t>
  </si>
  <si>
    <t>Celkem</t>
  </si>
  <si>
    <t>891R11</t>
  </si>
  <si>
    <t>Montáž koncových klapek přírubových DN 1500</t>
  </si>
  <si>
    <t>Dodávka koncové klapky DN 1500</t>
  </si>
  <si>
    <t>891495R01</t>
  </si>
  <si>
    <t>Vícepráce</t>
  </si>
  <si>
    <t>Méně práce</t>
  </si>
  <si>
    <t>SoD/ÚRS/ Nestandard</t>
  </si>
  <si>
    <t>cena jednotková</t>
  </si>
  <si>
    <t xml:space="preserve">Celkové množství </t>
  </si>
  <si>
    <t>množství</t>
  </si>
  <si>
    <t>cena</t>
  </si>
  <si>
    <t>SoD</t>
  </si>
  <si>
    <t>Výměna koncové klapky DN 1000mm za DN 1300mm</t>
  </si>
  <si>
    <t>R-položka</t>
  </si>
  <si>
    <t>Stavba:   Protipovodňová opatření města Velké Meziříčí</t>
  </si>
  <si>
    <t>Objekt:</t>
  </si>
  <si>
    <t>Datum:</t>
  </si>
  <si>
    <t>11.10.2013</t>
  </si>
  <si>
    <t>VP</t>
  </si>
  <si>
    <t>MP</t>
  </si>
  <si>
    <t>Méněpráce</t>
  </si>
  <si>
    <t>Celkem vícepráce - méněpráce</t>
  </si>
  <si>
    <t>DPH 21%</t>
  </si>
  <si>
    <t>Vícepráce - méněpráce vč. DPH</t>
  </si>
  <si>
    <t>ZL č.13 - SO 1.3.01 - Hrazení silničního propustku DN 1000 na levém břehu v km 58.984</t>
  </si>
</sst>
</file>

<file path=xl/styles.xml><?xml version="1.0" encoding="utf-8"?>
<styleSheet xmlns="http://schemas.openxmlformats.org/spreadsheetml/2006/main">
  <numFmts count="7">
    <numFmt numFmtId="164" formatCode="#,##0;\-#,##0"/>
    <numFmt numFmtId="165" formatCode="#,##0.000;\-#,##0.000"/>
    <numFmt numFmtId="166" formatCode="#,##0.00;\-#,##0.00"/>
    <numFmt numFmtId="167" formatCode="#,##0.00000;\-#,##0.00000"/>
    <numFmt numFmtId="168" formatCode="#,##0.000"/>
    <numFmt numFmtId="169" formatCode="####;\-####"/>
    <numFmt numFmtId="170" formatCode="#,##0.00_ ;\-#,##0.00\ "/>
  </numFmts>
  <fonts count="22">
    <font>
      <sz val="11"/>
      <color theme="1"/>
      <name val="Calibri"/>
      <family val="2"/>
      <charset val="238"/>
      <scheme val="minor"/>
    </font>
    <font>
      <sz val="8"/>
      <name val="MS Sans Serif"/>
      <family val="2"/>
      <charset val="238"/>
    </font>
    <font>
      <sz val="10"/>
      <name val="Helv"/>
      <charset val="204"/>
    </font>
    <font>
      <sz val="8"/>
      <name val="Calibri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7"/>
      <name val="Arial"/>
      <family val="2"/>
      <charset val="238"/>
    </font>
    <font>
      <i/>
      <sz val="8"/>
      <color indexed="12"/>
      <name val="Arial"/>
      <family val="2"/>
      <charset val="238"/>
    </font>
    <font>
      <b/>
      <u/>
      <sz val="8"/>
      <color indexed="10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b/>
      <u/>
      <sz val="10"/>
      <color rgb="FFFF0000"/>
      <name val="Arial"/>
      <family val="2"/>
      <charset val="238"/>
    </font>
    <font>
      <b/>
      <sz val="14"/>
      <color indexed="10"/>
      <name val="Arial CE"/>
      <charset val="110"/>
    </font>
    <font>
      <sz val="8"/>
      <name val="Arial CE"/>
      <charset val="110"/>
    </font>
    <font>
      <b/>
      <sz val="8"/>
      <name val="Arial CE"/>
      <charset val="110"/>
    </font>
    <font>
      <b/>
      <sz val="8"/>
      <name val="Arial CE"/>
      <charset val="238"/>
    </font>
    <font>
      <b/>
      <sz val="12"/>
      <name val="Arial CE"/>
      <charset val="238"/>
    </font>
    <font>
      <sz val="12"/>
      <name val="Arial CE"/>
      <charset val="110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2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hair">
        <color indexed="8"/>
      </top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64"/>
      </bottom>
      <diagonal/>
    </border>
  </borders>
  <cellStyleXfs count="4">
    <xf numFmtId="0" fontId="0" fillId="0" borderId="0"/>
    <xf numFmtId="0" fontId="1" fillId="0" borderId="0" applyAlignment="0">
      <alignment vertical="top" wrapText="1"/>
      <protection locked="0"/>
    </xf>
    <xf numFmtId="0" fontId="1" fillId="0" borderId="0" applyAlignment="0">
      <alignment vertical="top" wrapText="1"/>
      <protection locked="0"/>
    </xf>
    <xf numFmtId="0" fontId="2" fillId="0" borderId="0"/>
  </cellStyleXfs>
  <cellXfs count="154">
    <xf numFmtId="0" fontId="0" fillId="0" borderId="0" xfId="0"/>
    <xf numFmtId="0" fontId="6" fillId="2" borderId="0" xfId="1" applyFont="1" applyFill="1" applyAlignment="1" applyProtection="1">
      <alignment horizontal="left"/>
    </xf>
    <xf numFmtId="0" fontId="4" fillId="0" borderId="0" xfId="1" applyFont="1" applyAlignment="1">
      <alignment horizontal="left" vertical="top"/>
      <protection locked="0"/>
    </xf>
    <xf numFmtId="0" fontId="4" fillId="0" borderId="0" xfId="1" applyFont="1" applyBorder="1" applyAlignment="1">
      <alignment horizontal="left" vertical="top"/>
      <protection locked="0"/>
    </xf>
    <xf numFmtId="4" fontId="4" fillId="0" borderId="0" xfId="1" applyNumberFormat="1" applyFont="1" applyBorder="1" applyAlignment="1">
      <alignment horizontal="left" vertical="top"/>
      <protection locked="0"/>
    </xf>
    <xf numFmtId="164" fontId="7" fillId="0" borderId="0" xfId="1" applyNumberFormat="1" applyFont="1" applyBorder="1" applyAlignment="1">
      <alignment horizontal="right"/>
      <protection locked="0"/>
    </xf>
    <xf numFmtId="0" fontId="7" fillId="0" borderId="0" xfId="1" applyFont="1" applyBorder="1" applyAlignment="1">
      <alignment horizontal="left" wrapText="1"/>
      <protection locked="0"/>
    </xf>
    <xf numFmtId="165" fontId="7" fillId="0" borderId="0" xfId="1" applyNumberFormat="1" applyFont="1" applyBorder="1" applyAlignment="1">
      <alignment horizontal="right"/>
      <protection locked="0"/>
    </xf>
    <xf numFmtId="166" fontId="7" fillId="0" borderId="0" xfId="1" applyNumberFormat="1" applyFont="1" applyFill="1" applyBorder="1" applyAlignment="1">
      <alignment horizontal="right"/>
      <protection locked="0"/>
    </xf>
    <xf numFmtId="166" fontId="7" fillId="0" borderId="0" xfId="1" applyNumberFormat="1" applyFont="1" applyBorder="1" applyAlignment="1">
      <alignment horizontal="right"/>
      <protection locked="0"/>
    </xf>
    <xf numFmtId="167" fontId="7" fillId="0" borderId="0" xfId="1" applyNumberFormat="1" applyFont="1" applyBorder="1" applyAlignment="1">
      <alignment horizontal="right"/>
      <protection locked="0"/>
    </xf>
    <xf numFmtId="164" fontId="4" fillId="0" borderId="0" xfId="1" applyNumberFormat="1" applyFont="1" applyAlignment="1">
      <alignment horizontal="right" vertical="top"/>
      <protection locked="0"/>
    </xf>
    <xf numFmtId="0" fontId="4" fillId="0" borderId="0" xfId="1" applyFont="1" applyAlignment="1">
      <alignment horizontal="left" vertical="top" wrapText="1"/>
      <protection locked="0"/>
    </xf>
    <xf numFmtId="165" fontId="4" fillId="0" borderId="0" xfId="1" applyNumberFormat="1" applyFont="1" applyAlignment="1">
      <alignment horizontal="right" vertical="top"/>
      <protection locked="0"/>
    </xf>
    <xf numFmtId="166" fontId="4" fillId="0" borderId="0" xfId="1" applyNumberFormat="1" applyFont="1" applyAlignment="1">
      <alignment horizontal="right" vertical="top"/>
      <protection locked="0"/>
    </xf>
    <xf numFmtId="167" fontId="4" fillId="0" borderId="0" xfId="1" applyNumberFormat="1" applyFont="1" applyAlignment="1">
      <alignment horizontal="right" vertical="top"/>
      <protection locked="0"/>
    </xf>
    <xf numFmtId="0" fontId="4" fillId="0" borderId="0" xfId="2" applyFont="1" applyFill="1" applyBorder="1" applyAlignment="1">
      <alignment horizontal="left" vertical="top"/>
      <protection locked="0"/>
    </xf>
    <xf numFmtId="0" fontId="4" fillId="0" borderId="0" xfId="2" applyFont="1" applyFill="1" applyBorder="1" applyAlignment="1" applyProtection="1">
      <alignment horizontal="center" vertical="center" wrapText="1"/>
    </xf>
    <xf numFmtId="4" fontId="4" fillId="0" borderId="0" xfId="2" applyNumberFormat="1" applyFont="1" applyFill="1" applyBorder="1" applyAlignment="1">
      <alignment horizontal="right" vertical="top"/>
      <protection locked="0"/>
    </xf>
    <xf numFmtId="164" fontId="10" fillId="0" borderId="0" xfId="1" applyNumberFormat="1" applyFont="1" applyAlignment="1">
      <alignment horizontal="right" vertical="top"/>
      <protection locked="0"/>
    </xf>
    <xf numFmtId="165" fontId="10" fillId="0" borderId="0" xfId="1" applyNumberFormat="1" applyFont="1" applyAlignment="1">
      <alignment horizontal="right" vertical="top"/>
      <protection locked="0"/>
    </xf>
    <xf numFmtId="166" fontId="10" fillId="0" borderId="0" xfId="1" applyNumberFormat="1" applyFont="1" applyAlignment="1">
      <alignment horizontal="right" vertical="top"/>
      <protection locked="0"/>
    </xf>
    <xf numFmtId="167" fontId="10" fillId="0" borderId="0" xfId="1" applyNumberFormat="1" applyFont="1" applyAlignment="1">
      <alignment horizontal="right" vertical="top"/>
      <protection locked="0"/>
    </xf>
    <xf numFmtId="0" fontId="10" fillId="0" borderId="0" xfId="1" applyFont="1" applyAlignment="1">
      <alignment horizontal="right" vertical="top" wrapText="1"/>
      <protection locked="0"/>
    </xf>
    <xf numFmtId="0" fontId="10" fillId="0" borderId="0" xfId="1" applyFont="1" applyAlignment="1">
      <alignment horizontal="right" vertical="top"/>
      <protection locked="0"/>
    </xf>
    <xf numFmtId="4" fontId="10" fillId="0" borderId="0" xfId="1" applyNumberFormat="1" applyFont="1" applyAlignment="1">
      <alignment horizontal="right" vertical="top"/>
      <protection locked="0"/>
    </xf>
    <xf numFmtId="0" fontId="11" fillId="5" borderId="0" xfId="0" applyFont="1" applyFill="1" applyAlignment="1" applyProtection="1">
      <alignment horizontal="left" vertical="center"/>
    </xf>
    <xf numFmtId="0" fontId="12" fillId="5" borderId="0" xfId="0" applyFont="1" applyFill="1" applyAlignment="1" applyProtection="1">
      <alignment horizontal="left"/>
    </xf>
    <xf numFmtId="0" fontId="12" fillId="5" borderId="0" xfId="0" applyFont="1" applyFill="1" applyAlignment="1" applyProtection="1">
      <alignment horizontal="center"/>
    </xf>
    <xf numFmtId="168" fontId="12" fillId="5" borderId="0" xfId="0" applyNumberFormat="1" applyFont="1" applyFill="1" applyAlignment="1" applyProtection="1">
      <alignment horizontal="left"/>
    </xf>
    <xf numFmtId="0" fontId="4" fillId="5" borderId="0" xfId="0" applyFont="1" applyFill="1" applyAlignment="1" applyProtection="1">
      <alignment horizontal="left"/>
    </xf>
    <xf numFmtId="0" fontId="0" fillId="5" borderId="0" xfId="0" applyFill="1" applyAlignment="1" applyProtection="1">
      <alignment horizontal="left" vertical="top"/>
    </xf>
    <xf numFmtId="4" fontId="0" fillId="5" borderId="0" xfId="0" applyNumberFormat="1" applyFill="1" applyAlignment="1" applyProtection="1">
      <alignment horizontal="left" vertical="top"/>
    </xf>
    <xf numFmtId="4" fontId="0" fillId="0" borderId="0" xfId="0" applyNumberForma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/>
    </xf>
    <xf numFmtId="4" fontId="0" fillId="0" borderId="0" xfId="0" applyNumberFormat="1" applyFill="1" applyAlignment="1" applyProtection="1">
      <alignment horizontal="right" vertical="top"/>
    </xf>
    <xf numFmtId="0" fontId="0" fillId="0" borderId="0" xfId="0" applyAlignment="1" applyProtection="1">
      <alignment horizontal="left" vertical="top"/>
    </xf>
    <xf numFmtId="0" fontId="13" fillId="5" borderId="0" xfId="0" applyFont="1" applyFill="1" applyAlignment="1" applyProtection="1">
      <alignment horizontal="left" vertical="center"/>
    </xf>
    <xf numFmtId="0" fontId="12" fillId="5" borderId="0" xfId="0" applyFont="1" applyFill="1" applyAlignment="1" applyProtection="1">
      <alignment horizontal="left" vertical="center"/>
    </xf>
    <xf numFmtId="168" fontId="12" fillId="5" borderId="0" xfId="0" applyNumberFormat="1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center"/>
    </xf>
    <xf numFmtId="0" fontId="14" fillId="5" borderId="0" xfId="0" applyFont="1" applyFill="1" applyAlignment="1" applyProtection="1">
      <alignment horizontal="center"/>
    </xf>
    <xf numFmtId="4" fontId="14" fillId="5" borderId="0" xfId="0" applyNumberFormat="1" applyFont="1" applyFill="1" applyAlignment="1" applyProtection="1">
      <alignment horizontal="left" vertical="center"/>
    </xf>
    <xf numFmtId="0" fontId="14" fillId="5" borderId="0" xfId="0" applyFont="1" applyFill="1" applyAlignment="1" applyProtection="1">
      <alignment horizontal="left" vertical="center"/>
    </xf>
    <xf numFmtId="0" fontId="15" fillId="5" borderId="0" xfId="0" applyFont="1" applyFill="1" applyAlignment="1" applyProtection="1">
      <alignment horizontal="center"/>
    </xf>
    <xf numFmtId="0" fontId="16" fillId="5" borderId="0" xfId="0" applyFont="1" applyFill="1" applyAlignment="1" applyProtection="1">
      <alignment horizontal="left" vertical="center"/>
    </xf>
    <xf numFmtId="168" fontId="16" fillId="5" borderId="0" xfId="0" applyNumberFormat="1" applyFont="1" applyFill="1" applyAlignment="1" applyProtection="1">
      <alignment horizontal="left" vertical="center"/>
    </xf>
    <xf numFmtId="0" fontId="16" fillId="5" borderId="0" xfId="0" applyFont="1" applyFill="1" applyAlignment="1" applyProtection="1">
      <alignment horizontal="left"/>
    </xf>
    <xf numFmtId="4" fontId="15" fillId="5" borderId="0" xfId="0" applyNumberFormat="1" applyFont="1" applyFill="1" applyAlignment="1" applyProtection="1">
      <alignment horizontal="left" vertical="center"/>
    </xf>
    <xf numFmtId="4" fontId="17" fillId="5" borderId="0" xfId="0" applyNumberFormat="1" applyFont="1" applyFill="1" applyAlignment="1" applyProtection="1">
      <alignment horizontal="left" vertical="top"/>
    </xf>
    <xf numFmtId="0" fontId="17" fillId="5" borderId="0" xfId="0" applyFont="1" applyFill="1" applyAlignment="1" applyProtection="1">
      <alignment horizontal="left" vertical="top"/>
    </xf>
    <xf numFmtId="0" fontId="17" fillId="5" borderId="0" xfId="0" applyFont="1" applyFill="1" applyAlignment="1" applyProtection="1">
      <alignment horizontal="left"/>
    </xf>
    <xf numFmtId="4" fontId="14" fillId="0" borderId="0" xfId="0" applyNumberFormat="1" applyFont="1" applyFill="1" applyAlignment="1" applyProtection="1">
      <alignment horizontal="left" vertical="center"/>
    </xf>
    <xf numFmtId="0" fontId="14" fillId="6" borderId="0" xfId="0" applyFont="1" applyFill="1" applyAlignment="1" applyProtection="1">
      <alignment horizontal="center" vertical="center"/>
    </xf>
    <xf numFmtId="0" fontId="12" fillId="6" borderId="0" xfId="0" applyFont="1" applyFill="1" applyAlignment="1" applyProtection="1">
      <alignment horizontal="left" vertical="center"/>
    </xf>
    <xf numFmtId="0" fontId="15" fillId="6" borderId="0" xfId="0" applyFont="1" applyFill="1" applyAlignment="1" applyProtection="1">
      <alignment horizontal="center"/>
    </xf>
    <xf numFmtId="0" fontId="16" fillId="6" borderId="0" xfId="0" applyFont="1" applyFill="1" applyAlignment="1" applyProtection="1">
      <alignment horizontal="left" vertical="center"/>
    </xf>
    <xf numFmtId="168" fontId="16" fillId="6" borderId="0" xfId="0" applyNumberFormat="1" applyFont="1" applyFill="1" applyAlignment="1" applyProtection="1">
      <alignment horizontal="left" vertical="center"/>
    </xf>
    <xf numFmtId="0" fontId="16" fillId="6" borderId="0" xfId="0" applyFont="1" applyFill="1" applyAlignment="1" applyProtection="1">
      <alignment horizontal="left"/>
    </xf>
    <xf numFmtId="4" fontId="0" fillId="7" borderId="0" xfId="0" applyNumberFormat="1" applyFill="1" applyAlignment="1" applyProtection="1">
      <alignment horizontal="left" vertical="top"/>
    </xf>
    <xf numFmtId="4" fontId="0" fillId="8" borderId="0" xfId="0" applyNumberFormat="1" applyFill="1" applyAlignment="1" applyProtection="1">
      <alignment horizontal="left" vertical="top"/>
    </xf>
    <xf numFmtId="0" fontId="17" fillId="6" borderId="0" xfId="0" applyFont="1" applyFill="1" applyAlignment="1" applyProtection="1">
      <alignment horizontal="left" vertical="top"/>
    </xf>
    <xf numFmtId="4" fontId="15" fillId="6" borderId="0" xfId="0" applyNumberFormat="1" applyFont="1" applyFill="1" applyAlignment="1" applyProtection="1">
      <alignment horizontal="left" vertical="center"/>
    </xf>
    <xf numFmtId="4" fontId="17" fillId="6" borderId="0" xfId="0" applyNumberFormat="1" applyFont="1" applyFill="1" applyAlignment="1" applyProtection="1">
      <alignment horizontal="left" vertical="top"/>
    </xf>
    <xf numFmtId="0" fontId="4" fillId="4" borderId="1" xfId="2" applyFont="1" applyFill="1" applyBorder="1" applyAlignment="1" applyProtection="1">
      <alignment horizontal="center" vertical="center" wrapText="1"/>
    </xf>
    <xf numFmtId="0" fontId="4" fillId="4" borderId="2" xfId="2" applyFont="1" applyFill="1" applyBorder="1" applyAlignment="1" applyProtection="1">
      <alignment horizontal="center" vertical="center" wrapText="1"/>
    </xf>
    <xf numFmtId="0" fontId="4" fillId="4" borderId="2" xfId="2" applyFont="1" applyFill="1" applyBorder="1" applyAlignment="1" applyProtection="1">
      <alignment horizontal="center" wrapText="1"/>
    </xf>
    <xf numFmtId="0" fontId="4" fillId="4" borderId="3" xfId="2" applyFont="1" applyFill="1" applyBorder="1" applyAlignment="1" applyProtection="1">
      <alignment horizontal="center" vertical="center" wrapText="1"/>
    </xf>
    <xf numFmtId="2" fontId="4" fillId="3" borderId="1" xfId="0" applyNumberFormat="1" applyFont="1" applyFill="1" applyBorder="1" applyAlignment="1" applyProtection="1">
      <alignment horizontal="left" vertical="top" wrapText="1"/>
    </xf>
    <xf numFmtId="0" fontId="4" fillId="3" borderId="2" xfId="0" applyFont="1" applyFill="1" applyBorder="1" applyAlignment="1" applyProtection="1">
      <alignment horizontal="left" vertical="top" wrapText="1"/>
    </xf>
    <xf numFmtId="168" fontId="4" fillId="4" borderId="3" xfId="0" applyNumberFormat="1" applyFont="1" applyFill="1" applyBorder="1" applyAlignment="1" applyProtection="1">
      <alignment horizontal="center" vertical="center" wrapText="1"/>
    </xf>
    <xf numFmtId="0" fontId="4" fillId="4" borderId="6" xfId="2" applyFont="1" applyFill="1" applyBorder="1" applyAlignment="1" applyProtection="1">
      <alignment horizontal="center" vertical="center" wrapText="1"/>
    </xf>
    <xf numFmtId="0" fontId="4" fillId="4" borderId="7" xfId="2" applyFont="1" applyFill="1" applyBorder="1" applyAlignment="1" applyProtection="1">
      <alignment horizontal="center" vertical="center" wrapText="1"/>
    </xf>
    <xf numFmtId="0" fontId="4" fillId="4" borderId="7" xfId="2" applyFont="1" applyFill="1" applyBorder="1" applyAlignment="1" applyProtection="1">
      <alignment horizontal="center" wrapText="1"/>
    </xf>
    <xf numFmtId="0" fontId="4" fillId="4" borderId="8" xfId="2" applyFont="1" applyFill="1" applyBorder="1" applyAlignment="1" applyProtection="1">
      <alignment horizontal="center" vertical="center" wrapText="1"/>
    </xf>
    <xf numFmtId="168" fontId="4" fillId="4" borderId="6" xfId="0" applyNumberFormat="1" applyFont="1" applyFill="1" applyBorder="1" applyAlignment="1" applyProtection="1">
      <alignment horizontal="center" vertical="center"/>
    </xf>
    <xf numFmtId="169" fontId="4" fillId="4" borderId="8" xfId="0" applyNumberFormat="1" applyFont="1" applyFill="1" applyBorder="1" applyAlignment="1" applyProtection="1">
      <alignment horizontal="center" vertical="center"/>
    </xf>
    <xf numFmtId="169" fontId="4" fillId="4" borderId="9" xfId="0" applyNumberFormat="1" applyFont="1" applyFill="1" applyBorder="1" applyAlignment="1" applyProtection="1">
      <alignment horizontal="center" vertical="center"/>
    </xf>
    <xf numFmtId="169" fontId="4" fillId="4" borderId="10" xfId="0" applyNumberFormat="1" applyFont="1" applyFill="1" applyBorder="1" applyAlignment="1" applyProtection="1">
      <alignment horizontal="center" vertical="center"/>
    </xf>
    <xf numFmtId="0" fontId="18" fillId="3" borderId="6" xfId="0" applyFont="1" applyFill="1" applyBorder="1" applyAlignment="1" applyProtection="1">
      <alignment horizontal="left" vertical="top"/>
    </xf>
    <xf numFmtId="0" fontId="18" fillId="3" borderId="7" xfId="0" applyFont="1" applyFill="1" applyBorder="1" applyAlignment="1" applyProtection="1">
      <alignment horizontal="left" vertical="top"/>
    </xf>
    <xf numFmtId="168" fontId="4" fillId="4" borderId="8" xfId="0" applyNumberFormat="1" applyFont="1" applyFill="1" applyBorder="1" applyAlignment="1" applyProtection="1">
      <alignment horizontal="center" vertical="center"/>
    </xf>
    <xf numFmtId="0" fontId="4" fillId="0" borderId="0" xfId="2" applyFont="1" applyAlignment="1">
      <alignment horizontal="left" vertical="top"/>
      <protection locked="0"/>
    </xf>
    <xf numFmtId="0" fontId="4" fillId="0" borderId="0" xfId="2" applyFont="1" applyFill="1" applyBorder="1" applyAlignment="1">
      <alignment horizontal="right" vertical="top"/>
      <protection locked="0"/>
    </xf>
    <xf numFmtId="0" fontId="5" fillId="0" borderId="0" xfId="0" applyFont="1" applyFill="1" applyAlignment="1" applyProtection="1">
      <alignment horizontal="left" vertical="center"/>
    </xf>
    <xf numFmtId="0" fontId="19" fillId="0" borderId="0" xfId="0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horizontal="center" vertical="center"/>
    </xf>
    <xf numFmtId="4" fontId="5" fillId="0" borderId="0" xfId="0" applyNumberFormat="1" applyFont="1" applyFill="1" applyAlignment="1" applyProtection="1">
      <alignment horizontal="left" vertical="center"/>
    </xf>
    <xf numFmtId="4" fontId="19" fillId="0" borderId="0" xfId="0" applyNumberFormat="1" applyFont="1" applyFill="1" applyAlignment="1" applyProtection="1">
      <alignment horizontal="right" vertical="center"/>
    </xf>
    <xf numFmtId="4" fontId="19" fillId="0" borderId="0" xfId="0" applyNumberFormat="1" applyFont="1" applyFill="1" applyAlignment="1" applyProtection="1">
      <alignment horizontal="right"/>
    </xf>
    <xf numFmtId="4" fontId="5" fillId="0" borderId="0" xfId="0" applyNumberFormat="1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right" vertical="center"/>
    </xf>
    <xf numFmtId="0" fontId="20" fillId="0" borderId="0" xfId="0" applyFont="1" applyFill="1" applyAlignment="1" applyProtection="1">
      <alignment horizontal="left" vertical="center"/>
    </xf>
    <xf numFmtId="0" fontId="21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center" vertical="center"/>
    </xf>
    <xf numFmtId="4" fontId="20" fillId="0" borderId="0" xfId="0" applyNumberFormat="1" applyFont="1" applyFill="1" applyAlignment="1" applyProtection="1">
      <alignment horizontal="left" vertical="center"/>
    </xf>
    <xf numFmtId="4" fontId="21" fillId="0" borderId="0" xfId="0" applyNumberFormat="1" applyFont="1" applyFill="1" applyAlignment="1" applyProtection="1">
      <alignment horizontal="right" vertical="center"/>
    </xf>
    <xf numFmtId="4" fontId="21" fillId="0" borderId="0" xfId="0" applyNumberFormat="1" applyFont="1" applyFill="1" applyAlignment="1" applyProtection="1">
      <alignment horizontal="right"/>
    </xf>
    <xf numFmtId="4" fontId="20" fillId="0" borderId="0" xfId="0" applyNumberFormat="1" applyFont="1" applyFill="1" applyAlignment="1" applyProtection="1">
      <alignment vertical="center"/>
    </xf>
    <xf numFmtId="4" fontId="18" fillId="0" borderId="0" xfId="0" applyNumberFormat="1" applyFont="1" applyFill="1" applyAlignment="1" applyProtection="1">
      <alignment horizontal="right" vertical="center"/>
    </xf>
    <xf numFmtId="0" fontId="5" fillId="9" borderId="0" xfId="0" applyFont="1" applyFill="1" applyAlignment="1" applyProtection="1">
      <alignment horizontal="left" vertical="center"/>
    </xf>
    <xf numFmtId="0" fontId="19" fillId="9" borderId="0" xfId="0" applyFont="1" applyFill="1" applyAlignment="1" applyProtection="1">
      <alignment horizontal="left" vertical="center"/>
    </xf>
    <xf numFmtId="0" fontId="5" fillId="9" borderId="0" xfId="0" applyFont="1" applyFill="1" applyAlignment="1" applyProtection="1">
      <alignment horizontal="center" vertical="center"/>
    </xf>
    <xf numFmtId="4" fontId="5" fillId="9" borderId="0" xfId="0" applyNumberFormat="1" applyFont="1" applyFill="1" applyAlignment="1" applyProtection="1">
      <alignment horizontal="left" vertical="center"/>
    </xf>
    <xf numFmtId="4" fontId="19" fillId="9" borderId="0" xfId="0" applyNumberFormat="1" applyFont="1" applyFill="1" applyAlignment="1" applyProtection="1">
      <alignment horizontal="right" vertical="center"/>
    </xf>
    <xf numFmtId="4" fontId="19" fillId="9" borderId="0" xfId="0" applyNumberFormat="1" applyFont="1" applyFill="1" applyAlignment="1" applyProtection="1">
      <alignment horizontal="right"/>
    </xf>
    <xf numFmtId="164" fontId="4" fillId="5" borderId="0" xfId="2" applyNumberFormat="1" applyFont="1" applyFill="1" applyAlignment="1">
      <alignment horizontal="right" vertical="top"/>
      <protection locked="0"/>
    </xf>
    <xf numFmtId="0" fontId="4" fillId="5" borderId="0" xfId="2" applyFont="1" applyFill="1" applyAlignment="1">
      <alignment horizontal="left" vertical="top" wrapText="1"/>
      <protection locked="0"/>
    </xf>
    <xf numFmtId="0" fontId="9" fillId="5" borderId="0" xfId="0" applyFont="1" applyFill="1" applyAlignment="1" applyProtection="1">
      <alignment horizontal="left"/>
    </xf>
    <xf numFmtId="0" fontId="4" fillId="5" borderId="0" xfId="0" applyFont="1" applyFill="1" applyAlignment="1" applyProtection="1">
      <alignment horizontal="center"/>
    </xf>
    <xf numFmtId="4" fontId="4" fillId="5" borderId="0" xfId="0" applyNumberFormat="1" applyFont="1" applyFill="1" applyAlignment="1" applyProtection="1">
      <alignment horizontal="left"/>
    </xf>
    <xf numFmtId="4" fontId="9" fillId="5" borderId="0" xfId="0" applyNumberFormat="1" applyFont="1" applyFill="1" applyAlignment="1" applyProtection="1">
      <alignment horizontal="right"/>
    </xf>
    <xf numFmtId="166" fontId="8" fillId="5" borderId="0" xfId="2" applyNumberFormat="1" applyFont="1" applyFill="1" applyAlignment="1">
      <alignment horizontal="right"/>
      <protection locked="0"/>
    </xf>
    <xf numFmtId="170" fontId="8" fillId="5" borderId="0" xfId="2" applyNumberFormat="1" applyFont="1" applyFill="1" applyAlignment="1">
      <alignment horizontal="right"/>
      <protection locked="0"/>
    </xf>
    <xf numFmtId="167" fontId="4" fillId="5" borderId="0" xfId="2" applyNumberFormat="1" applyFont="1" applyFill="1" applyAlignment="1">
      <alignment horizontal="right" vertical="top"/>
      <protection locked="0"/>
    </xf>
    <xf numFmtId="165" fontId="4" fillId="5" borderId="0" xfId="2" applyNumberFormat="1" applyFont="1" applyFill="1" applyAlignment="1">
      <alignment horizontal="right" vertical="top"/>
      <protection locked="0"/>
    </xf>
    <xf numFmtId="0" fontId="4" fillId="5" borderId="0" xfId="2" applyFont="1" applyFill="1" applyAlignment="1">
      <alignment horizontal="left" vertical="top"/>
      <protection locked="0"/>
    </xf>
    <xf numFmtId="0" fontId="10" fillId="0" borderId="0" xfId="1" applyFont="1" applyAlignment="1">
      <alignment horizontal="left" wrapText="1"/>
      <protection locked="0"/>
    </xf>
    <xf numFmtId="164" fontId="4" fillId="0" borderId="1" xfId="2" applyNumberFormat="1" applyFont="1" applyBorder="1" applyAlignment="1">
      <alignment horizontal="center" vertical="center"/>
      <protection locked="0"/>
    </xf>
    <xf numFmtId="0" fontId="4" fillId="0" borderId="2" xfId="2" applyFont="1" applyBorder="1" applyAlignment="1">
      <alignment horizontal="left" wrapText="1"/>
      <protection locked="0"/>
    </xf>
    <xf numFmtId="0" fontId="4" fillId="0" borderId="2" xfId="2" applyFont="1" applyBorder="1" applyAlignment="1">
      <alignment horizontal="center" wrapText="1"/>
      <protection locked="0"/>
    </xf>
    <xf numFmtId="165" fontId="4" fillId="0" borderId="2" xfId="2" applyNumberFormat="1" applyFont="1" applyBorder="1" applyAlignment="1">
      <alignment horizontal="right"/>
      <protection locked="0"/>
    </xf>
    <xf numFmtId="4" fontId="4" fillId="0" borderId="2" xfId="2" applyNumberFormat="1" applyFont="1" applyFill="1" applyBorder="1" applyAlignment="1">
      <protection locked="0"/>
    </xf>
    <xf numFmtId="4" fontId="4" fillId="0" borderId="2" xfId="2" applyNumberFormat="1" applyFont="1" applyBorder="1" applyAlignment="1">
      <protection locked="0"/>
    </xf>
    <xf numFmtId="4" fontId="4" fillId="0" borderId="3" xfId="2" applyNumberFormat="1" applyFont="1" applyBorder="1" applyAlignment="1">
      <protection locked="0"/>
    </xf>
    <xf numFmtId="4" fontId="4" fillId="0" borderId="1" xfId="2" applyNumberFormat="1" applyFont="1" applyBorder="1" applyAlignment="1">
      <protection locked="0"/>
    </xf>
    <xf numFmtId="4" fontId="4" fillId="0" borderId="2" xfId="2" applyNumberFormat="1" applyFont="1" applyBorder="1" applyAlignment="1">
      <alignment horizontal="left"/>
      <protection locked="0"/>
    </xf>
    <xf numFmtId="4" fontId="4" fillId="0" borderId="3" xfId="2" applyNumberFormat="1" applyFont="1" applyBorder="1" applyAlignment="1">
      <alignment horizontal="left"/>
      <protection locked="0"/>
    </xf>
    <xf numFmtId="164" fontId="4" fillId="0" borderId="6" xfId="2" applyNumberFormat="1" applyFont="1" applyBorder="1" applyAlignment="1">
      <alignment horizontal="center" vertical="center"/>
      <protection locked="0"/>
    </xf>
    <xf numFmtId="0" fontId="4" fillId="0" borderId="7" xfId="2" applyFont="1" applyBorder="1" applyAlignment="1">
      <alignment horizontal="left" wrapText="1"/>
      <protection locked="0"/>
    </xf>
    <xf numFmtId="0" fontId="4" fillId="0" borderId="7" xfId="2" applyFont="1" applyBorder="1" applyAlignment="1">
      <alignment horizontal="center" wrapText="1"/>
      <protection locked="0"/>
    </xf>
    <xf numFmtId="165" fontId="4" fillId="0" borderId="7" xfId="2" applyNumberFormat="1" applyFont="1" applyBorder="1" applyAlignment="1">
      <alignment horizontal="right"/>
      <protection locked="0"/>
    </xf>
    <xf numFmtId="4" fontId="4" fillId="0" borderId="7" xfId="2" applyNumberFormat="1" applyFont="1" applyFill="1" applyBorder="1" applyAlignment="1">
      <protection locked="0"/>
    </xf>
    <xf numFmtId="4" fontId="4" fillId="0" borderId="7" xfId="2" applyNumberFormat="1" applyFont="1" applyBorder="1" applyAlignment="1">
      <protection locked="0"/>
    </xf>
    <xf numFmtId="4" fontId="4" fillId="0" borderId="8" xfId="2" applyNumberFormat="1" applyFont="1" applyBorder="1" applyAlignment="1">
      <protection locked="0"/>
    </xf>
    <xf numFmtId="4" fontId="4" fillId="0" borderId="6" xfId="2" applyNumberFormat="1" applyFont="1" applyBorder="1" applyAlignment="1">
      <protection locked="0"/>
    </xf>
    <xf numFmtId="4" fontId="4" fillId="0" borderId="7" xfId="2" applyNumberFormat="1" applyFont="1" applyBorder="1" applyAlignment="1">
      <alignment horizontal="left"/>
      <protection locked="0"/>
    </xf>
    <xf numFmtId="4" fontId="4" fillId="0" borderId="8" xfId="2" applyNumberFormat="1" applyFont="1" applyBorder="1" applyAlignment="1">
      <alignment horizontal="left"/>
      <protection locked="0"/>
    </xf>
    <xf numFmtId="4" fontId="4" fillId="0" borderId="0" xfId="1" applyNumberFormat="1" applyFont="1" applyBorder="1" applyAlignment="1">
      <alignment vertical="top"/>
      <protection locked="0"/>
    </xf>
    <xf numFmtId="4" fontId="9" fillId="0" borderId="0" xfId="1" applyNumberFormat="1" applyFont="1" applyBorder="1" applyAlignment="1">
      <alignment vertical="top"/>
      <protection locked="0"/>
    </xf>
    <xf numFmtId="4" fontId="4" fillId="0" borderId="0" xfId="2" applyNumberFormat="1" applyFont="1" applyFill="1" applyBorder="1" applyAlignment="1">
      <alignment vertical="top"/>
      <protection locked="0"/>
    </xf>
    <xf numFmtId="4" fontId="7" fillId="0" borderId="0" xfId="1" applyNumberFormat="1" applyFont="1" applyBorder="1" applyAlignment="1">
      <protection locked="0"/>
    </xf>
    <xf numFmtId="4" fontId="7" fillId="0" borderId="0" xfId="1" applyNumberFormat="1" applyFont="1" applyBorder="1" applyAlignment="1">
      <alignment wrapText="1"/>
      <protection locked="0"/>
    </xf>
    <xf numFmtId="4" fontId="8" fillId="0" borderId="0" xfId="1" applyNumberFormat="1" applyFont="1" applyAlignment="1">
      <alignment wrapText="1"/>
      <protection locked="0"/>
    </xf>
    <xf numFmtId="4" fontId="8" fillId="0" borderId="0" xfId="1" applyNumberFormat="1" applyFont="1" applyAlignment="1">
      <protection locked="0"/>
    </xf>
    <xf numFmtId="4" fontId="7" fillId="0" borderId="0" xfId="1" applyNumberFormat="1" applyFont="1" applyFill="1" applyBorder="1" applyAlignment="1">
      <protection locked="0"/>
    </xf>
    <xf numFmtId="4" fontId="4" fillId="0" borderId="0" xfId="1" applyNumberFormat="1" applyFont="1" applyAlignment="1">
      <alignment vertical="top"/>
      <protection locked="0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4" fillId="4" borderId="4" xfId="0" applyFont="1" applyFill="1" applyBorder="1" applyAlignment="1" applyProtection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 wrapText="1"/>
    </xf>
    <xf numFmtId="49" fontId="14" fillId="5" borderId="0" xfId="0" applyNumberFormat="1" applyFont="1" applyFill="1" applyBorder="1" applyAlignment="1" applyProtection="1">
      <alignment horizontal="left" vertical="center"/>
    </xf>
    <xf numFmtId="14" fontId="14" fillId="5" borderId="0" xfId="0" applyNumberFormat="1" applyFont="1" applyFill="1" applyBorder="1" applyAlignment="1" applyProtection="1">
      <alignment horizontal="left" vertical="center"/>
    </xf>
    <xf numFmtId="49" fontId="14" fillId="6" borderId="0" xfId="0" applyNumberFormat="1" applyFont="1" applyFill="1" applyBorder="1" applyAlignment="1" applyProtection="1">
      <alignment horizontal="left" vertical="center"/>
    </xf>
  </cellXfs>
  <cellStyles count="4">
    <cellStyle name="normální" xfId="0" builtinId="0"/>
    <cellStyle name="normální 2" xfId="1"/>
    <cellStyle name="normální_3_PPO_Velke_Mezirici_soupis FINAL NABÍDKA" xfId="2"/>
    <cellStyle name="Styl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-PPO%20Velk&#233;%20Mezi&#345;&#237;&#269;&#237;/3_PPO_Velke_Mezirici_soupis%20FINAL%20NAB&#205;D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ocha/zm&#283;n&#225;k/VCP_-_Dodatek_&#269;._1_(10.10.2013)/ZL%20&#269;.%201%20-%20SO%201.1.02%20-%20&#218;prava%20koryta%20v%20km%2059.275%20-%2059.33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Ostatní náklady"/>
      <sheetName val="SO1.1.01_Kry"/>
      <sheetName val="SO1.1.01_Rek"/>
      <sheetName val="SO1.1.01_Roz"/>
      <sheetName val="SO1.1.02_Kry"/>
      <sheetName val="SO1.1.02_Rek"/>
      <sheetName val="SO1.1.02_Roz"/>
      <sheetName val="SO1.1.03_Kry"/>
      <sheetName val="SO1.1.03_Rek"/>
      <sheetName val="SO1.1.03_Roz"/>
      <sheetName val="SO1.1.04_Kry"/>
      <sheetName val="SO1.1.04_Rek"/>
      <sheetName val="SO1.1.04_Roz"/>
      <sheetName val="SO1.1.05_Kry"/>
      <sheetName val="SO1.1.05_Rek"/>
      <sheetName val="SO1.1.05_Roz"/>
      <sheetName val="SO1.1.06_Kry"/>
      <sheetName val="SO1.1.06_Rek"/>
      <sheetName val="SO1.1.06_Roz"/>
      <sheetName val="SO1.1.07_Kry"/>
      <sheetName val="SO1.1.07_Rek"/>
      <sheetName val="SO1.1.07_Roz"/>
      <sheetName val="SO1.1.08_Kry"/>
      <sheetName val="SO1.1.08_Rek"/>
      <sheetName val="SO1.1.08_Roz"/>
      <sheetName val="SO1.1.09_Kry"/>
      <sheetName val="SO1.1.09_Rek"/>
      <sheetName val="SO1.1.09_Roz"/>
      <sheetName val="SO1.1.10_Kry"/>
      <sheetName val="SO1.1.10_Rek"/>
      <sheetName val="SO1.1.10_Roz"/>
      <sheetName val="SO1.1.11_Kry"/>
      <sheetName val="SO1.1.11_Rek"/>
      <sheetName val="SO1.1.11_Roz"/>
      <sheetName val="SO1.1.12_Kry"/>
      <sheetName val="SO1.1.12_Rek"/>
      <sheetName val="SO1.1.12_Roz"/>
      <sheetName val="SO1.2.01a_Kry"/>
      <sheetName val="SO1.2.01a_Rek"/>
      <sheetName val="SO1.2.01a_Roz"/>
      <sheetName val="SO1.2.01a_vypis_materialu"/>
      <sheetName val="SO1.2.01b_cast_A"/>
      <sheetName val="SO1.2.01b_cast_B"/>
      <sheetName val="SO1.2.01b_cast_C"/>
      <sheetName val="SO1.2.01c_Kry"/>
      <sheetName val="SO1.2.01c_Rek"/>
      <sheetName val="SO1.2.01c_Roz"/>
      <sheetName val="SO1.3.01_Kry"/>
      <sheetName val="SO1.3.01_Rek"/>
      <sheetName val="SO1.3.01_Roz"/>
      <sheetName val="SO 1.3.02"/>
      <sheetName val="SO1.3.03_Kry"/>
      <sheetName val="SO1.3.03_Rek"/>
      <sheetName val="SO1.3.03_Roz"/>
      <sheetName val="SO1.4.01_Kry"/>
      <sheetName val="SO1.4.01_Rek"/>
      <sheetName val="SO1.4.02_Kry"/>
      <sheetName val="SO1.4.02_Rek"/>
      <sheetName val="SO1.4.02_Roz"/>
      <sheetName val="SO1.5.1.01_Kry"/>
      <sheetName val="SO1.5.1.01_Rek"/>
      <sheetName val="SO1.5.1.01_Roz"/>
      <sheetName val="SO1.5.1.03_Kry"/>
      <sheetName val="SO1.5.1.03_Rek"/>
      <sheetName val="SO1.5.1.03_Roz"/>
      <sheetName val="SO1.5.1.04_Kry"/>
      <sheetName val="SO1.5.1.04_Rek"/>
      <sheetName val="SO1.5.1.04_Roz"/>
      <sheetName val="SO1.5.1.05_Kry"/>
      <sheetName val="SO1.5.1.05_Rek"/>
      <sheetName val="SO1.5.1.05_Roz"/>
      <sheetName val="SO1.5.1.06_Kry"/>
      <sheetName val="SO1.5.1.06_Rek"/>
      <sheetName val="SO1.5.1.06_Roz"/>
      <sheetName val="SO1.5.1.07_Kry"/>
      <sheetName val="SO1.5.1.07_Rek"/>
      <sheetName val="SO1.5.1.07_Roz"/>
      <sheetName val="SO1.5.1.08_Kry"/>
      <sheetName val="SO1.5.1.08_Rek"/>
      <sheetName val="SO1.5.1.08_Roz"/>
      <sheetName val="SO1.5.1.09_Kry"/>
      <sheetName val="SO1.5.1.09_Rek"/>
      <sheetName val="SO1.5.1.09_Roz"/>
      <sheetName val="SO1.5.3.01_Kry"/>
      <sheetName val="SO1.5.3.01_Rek"/>
      <sheetName val="SO1.5.3.01_Roz"/>
      <sheetName val="SO1.5.3.02_Kry"/>
      <sheetName val="SO1.5.3.02_Rek"/>
      <sheetName val="SO1.5.3.02_Roz"/>
      <sheetName val="SO1.5.04_Kry"/>
      <sheetName val="SO1.5.04_Rek"/>
      <sheetName val="SO1.5.04_Roz"/>
      <sheetName val="SO1.5.5.01_Kry"/>
      <sheetName val="SO1.5.5.01_Rek"/>
      <sheetName val="SO1.5.5.01_Roz"/>
      <sheetName val="SO1.5.06_Kry"/>
      <sheetName val="SO1.5.06_Rek"/>
      <sheetName val="SO1.5.06_Roz"/>
      <sheetName val="SO1.6.01_Kry"/>
      <sheetName val="SO1.6.01_Rek"/>
      <sheetName val="SO1.6.01_Roz"/>
      <sheetName val="SO1.6.02_Kry"/>
      <sheetName val="SO1.6.02_Rek"/>
      <sheetName val="SO1.6.02_Roz"/>
      <sheetName val="SO1.6.03_Kry"/>
      <sheetName val="SO1.6.03_Rek"/>
      <sheetName val="SO1.6.03_Roz"/>
      <sheetName val="SO1.6.04a_Kry"/>
      <sheetName val="SO1.6.04a_Rek"/>
      <sheetName val="SO1.6.04a_Roz"/>
      <sheetName val="SO1.6.04b_Kry"/>
      <sheetName val="SO1.6.04b_Rek"/>
      <sheetName val="SO1.6.04b_Roz"/>
      <sheetName val="SO2.1.01_Kry"/>
      <sheetName val="SO2.1.01_Rek"/>
      <sheetName val="SO2.1.01_Roz"/>
      <sheetName val="SO2.1.02a_Kry"/>
      <sheetName val="SO2.1.02a_Rek"/>
      <sheetName val="SO2.1.02a_Roz"/>
      <sheetName val="SO2.1.02b_Kry"/>
      <sheetName val="SO2.1.02b_Rek"/>
      <sheetName val="SO2.1.02b_Roz"/>
      <sheetName val="SO2.1.03_Kry"/>
      <sheetName val="SO2.1.03_Rek"/>
      <sheetName val="SO2.1.03_Roz"/>
      <sheetName val="SO2.1.04_Kry"/>
      <sheetName val="SO2.1.04_Rek"/>
      <sheetName val="SO2.1.04_Roz"/>
      <sheetName val="SO2.1.05_Kry"/>
      <sheetName val="SO2.1.05_Rek"/>
      <sheetName val="SO2.1.05_Roz"/>
      <sheetName val="SO2.1.06_Kry"/>
      <sheetName val="SO2.1.06_Rek"/>
      <sheetName val="SO2.1.06_Roz"/>
      <sheetName val="SO2.2.01_Kry"/>
      <sheetName val="SO2.2.01_Rek"/>
      <sheetName val="SO2.2.01_Roz"/>
      <sheetName val="SO2.3.1.01_Kry"/>
      <sheetName val="SO2.3.1.01_Rek"/>
      <sheetName val="SO2.3.1.01_Roz"/>
      <sheetName val="SO2.3.1.02_Kry"/>
      <sheetName val="SO2.3.1.02_Rek"/>
      <sheetName val="SO2.3.1.02_Roz"/>
      <sheetName val="SO2.3.1.03_Kry"/>
      <sheetName val="SO2.3.1.03_Rek"/>
      <sheetName val="SO2.3.1.03_Roz"/>
      <sheetName val="SO2.3.1.04_Kry"/>
      <sheetName val="SO2.3.1.04_Rek"/>
      <sheetName val="SO2.3.1.04_Roz"/>
      <sheetName val="SO2.3.1.06_Kry"/>
      <sheetName val="SO2.3.1.06_Rek"/>
      <sheetName val="SO2.3.1.06_Roz"/>
      <sheetName val="SO2.3.1.07_Kry"/>
      <sheetName val="SO2.3.1.07_Rek"/>
      <sheetName val="SO2.3.1.07_Roz"/>
      <sheetName val="SO2.3.1.08_Kry"/>
      <sheetName val="SO2.3.1.08_Rek"/>
      <sheetName val="SO2.3.1.08_Roz"/>
      <sheetName val="SO2.3.1.09_Kry"/>
      <sheetName val="SO2.3.1.09_Rek"/>
      <sheetName val="SO2.3.1.09_Roz"/>
      <sheetName val="SO2.3.1.10_Kry"/>
      <sheetName val="SO2.3.1.10_Rek"/>
      <sheetName val="SO2.3.1.10_Roz"/>
      <sheetName val="SO2.3.1.11_Kry"/>
      <sheetName val="SO2.3.1.11_Rek"/>
      <sheetName val="SO2.3.1.11_Roz"/>
      <sheetName val="SO2.4.01_Kry"/>
      <sheetName val="SO2.4.01_Rek"/>
      <sheetName val="SO2.4.01_Roz"/>
      <sheetName val="SO2.4.02a_Kry"/>
      <sheetName val="SO2.4.02a_Rek"/>
      <sheetName val="SO2.4.02a_Roz"/>
      <sheetName val="SO2.4.02b_Kry"/>
      <sheetName val="SO2.4.02b_Rek"/>
      <sheetName val="SO2.4.02b_Roz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Rozpocet"/>
      <sheetName val="#Figury"/>
    </sheetNames>
    <sheetDataSet>
      <sheetData sheetId="0">
        <row r="7">
          <cell r="E7" t="str">
            <v>SSO 1 - Protipovodňová opatření na řece Oslavě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11"/>
    <pageSetUpPr fitToPage="1"/>
  </sheetPr>
  <dimension ref="A1:X29"/>
  <sheetViews>
    <sheetView showGridLines="0" tabSelected="1" zoomScaleNormal="100" workbookViewId="0">
      <selection activeCell="D42" sqref="D42"/>
    </sheetView>
  </sheetViews>
  <sheetFormatPr defaultColWidth="9" defaultRowHeight="12" customHeight="1"/>
  <cols>
    <col min="1" max="1" width="7.140625" style="11" customWidth="1"/>
    <col min="2" max="2" width="4.5703125" style="12" customWidth="1"/>
    <col min="3" max="3" width="12.28515625" style="12" customWidth="1"/>
    <col min="4" max="4" width="58.140625" style="12" customWidth="1"/>
    <col min="5" max="5" width="4.5703125" style="12" customWidth="1"/>
    <col min="6" max="6" width="8.42578125" style="13" customWidth="1"/>
    <col min="7" max="7" width="9.7109375" style="14" customWidth="1"/>
    <col min="8" max="8" width="11" style="14" hidden="1" customWidth="1"/>
    <col min="9" max="9" width="12.42578125" style="14" hidden="1" customWidth="1"/>
    <col min="10" max="10" width="13.7109375" style="14" customWidth="1"/>
    <col min="11" max="11" width="0" style="15" hidden="1" customWidth="1"/>
    <col min="12" max="12" width="10.85546875" style="13" customWidth="1"/>
    <col min="13" max="13" width="9.7109375" style="2" customWidth="1"/>
    <col min="14" max="14" width="12.140625" style="2" customWidth="1"/>
    <col min="15" max="15" width="9.7109375" style="2" customWidth="1"/>
    <col min="16" max="16" width="12.140625" style="2" customWidth="1"/>
    <col min="17" max="18" width="9.7109375" style="2" customWidth="1"/>
    <col min="19" max="19" width="13" style="2" customWidth="1"/>
    <col min="20" max="16384" width="9" style="2"/>
  </cols>
  <sheetData>
    <row r="1" spans="1:24" s="36" customFormat="1" ht="18" customHeight="1">
      <c r="A1" s="26" t="s">
        <v>56</v>
      </c>
      <c r="B1" s="27"/>
      <c r="C1" s="27"/>
      <c r="D1" s="27"/>
      <c r="E1" s="28"/>
      <c r="F1" s="27"/>
      <c r="G1" s="27"/>
      <c r="H1" s="27"/>
      <c r="I1" s="27"/>
      <c r="J1" s="29"/>
      <c r="K1" s="27"/>
      <c r="L1" s="27"/>
      <c r="M1" s="29"/>
      <c r="N1" s="30"/>
      <c r="O1" s="30"/>
      <c r="P1" s="31"/>
      <c r="Q1" s="31"/>
      <c r="R1" s="32"/>
      <c r="S1" s="32"/>
      <c r="T1" s="33"/>
      <c r="U1" s="33"/>
      <c r="V1" s="34"/>
      <c r="W1" s="33"/>
      <c r="X1" s="35"/>
    </row>
    <row r="2" spans="1:24" s="36" customFormat="1" ht="11.25" customHeight="1">
      <c r="A2" s="37" t="s">
        <v>46</v>
      </c>
      <c r="B2" s="38"/>
      <c r="C2" s="38"/>
      <c r="D2" s="38"/>
      <c r="E2" s="28"/>
      <c r="F2" s="38"/>
      <c r="G2" s="38"/>
      <c r="H2" s="38"/>
      <c r="I2" s="38"/>
      <c r="J2" s="39"/>
      <c r="K2" s="27"/>
      <c r="L2" s="27"/>
      <c r="M2" s="39"/>
      <c r="N2" s="30"/>
      <c r="O2" s="30"/>
      <c r="P2" s="31"/>
      <c r="Q2" s="31"/>
      <c r="R2" s="32"/>
      <c r="S2" s="32"/>
      <c r="T2" s="33"/>
      <c r="U2" s="33"/>
      <c r="V2" s="40"/>
      <c r="W2" s="33"/>
      <c r="X2" s="35"/>
    </row>
    <row r="3" spans="1:24" s="36" customFormat="1" ht="11.25" customHeight="1">
      <c r="A3" s="37" t="s">
        <v>47</v>
      </c>
      <c r="B3" s="38" t="str">
        <f>'[2]Krycí list'!E7</f>
        <v>SSO 1 - Protipovodňová opatření na řece Oslavě</v>
      </c>
      <c r="C3" s="38"/>
      <c r="D3" s="38"/>
      <c r="E3" s="28"/>
      <c r="F3" s="38"/>
      <c r="G3" s="38"/>
      <c r="H3" s="38"/>
      <c r="I3" s="38"/>
      <c r="J3" s="39"/>
      <c r="K3" s="27"/>
      <c r="L3" s="27"/>
      <c r="M3" s="39"/>
      <c r="N3" s="30"/>
      <c r="O3" s="30"/>
      <c r="P3" s="31"/>
      <c r="Q3" s="31"/>
      <c r="R3" s="32"/>
      <c r="S3" s="32"/>
      <c r="T3" s="33"/>
      <c r="U3" s="33"/>
      <c r="V3" s="40"/>
      <c r="W3" s="33"/>
      <c r="X3" s="35"/>
    </row>
    <row r="4" spans="1:24" s="36" customFormat="1" ht="11.25" customHeight="1">
      <c r="A4" s="38"/>
      <c r="B4" s="38"/>
      <c r="C4" s="38"/>
      <c r="D4" s="38"/>
      <c r="E4" s="41"/>
      <c r="F4" s="38"/>
      <c r="G4" s="38"/>
      <c r="H4" s="38"/>
      <c r="I4" s="38"/>
      <c r="J4" s="39"/>
      <c r="K4" s="27"/>
      <c r="L4" s="27"/>
      <c r="M4" s="39"/>
      <c r="N4" s="30"/>
      <c r="O4" s="30"/>
      <c r="P4" s="31"/>
      <c r="Q4" s="31"/>
      <c r="R4" s="42"/>
      <c r="S4" s="32"/>
      <c r="T4" s="33"/>
      <c r="U4" s="33"/>
      <c r="V4" s="40"/>
      <c r="W4" s="33"/>
      <c r="X4" s="35"/>
    </row>
    <row r="5" spans="1:24" s="36" customFormat="1" ht="15.75" customHeight="1">
      <c r="A5" s="43" t="s">
        <v>48</v>
      </c>
      <c r="B5" s="151" t="s">
        <v>49</v>
      </c>
      <c r="C5" s="152"/>
      <c r="D5" s="38"/>
      <c r="E5" s="44" t="s">
        <v>43</v>
      </c>
      <c r="F5" s="45"/>
      <c r="G5" s="45"/>
      <c r="H5" s="45"/>
      <c r="I5" s="45"/>
      <c r="J5" s="46"/>
      <c r="K5" s="47"/>
      <c r="L5" s="47"/>
      <c r="M5" s="48" t="s">
        <v>50</v>
      </c>
      <c r="N5" s="49"/>
      <c r="O5" s="48" t="s">
        <v>51</v>
      </c>
      <c r="P5" s="46"/>
      <c r="Q5" s="50"/>
      <c r="R5" s="51"/>
      <c r="S5" s="50"/>
      <c r="T5" s="52"/>
      <c r="U5" s="33"/>
      <c r="V5" s="40"/>
      <c r="W5" s="33"/>
      <c r="X5" s="35"/>
    </row>
    <row r="6" spans="1:24" s="36" customFormat="1" ht="18" customHeight="1">
      <c r="A6" s="53"/>
      <c r="B6" s="153"/>
      <c r="C6" s="153"/>
      <c r="D6" s="54"/>
      <c r="E6" s="55"/>
      <c r="F6" s="56"/>
      <c r="G6" s="56"/>
      <c r="H6" s="56"/>
      <c r="I6" s="56"/>
      <c r="J6" s="57"/>
      <c r="K6" s="58"/>
      <c r="L6" s="58"/>
      <c r="M6" s="59"/>
      <c r="N6" s="59"/>
      <c r="O6" s="60"/>
      <c r="P6" s="60"/>
      <c r="Q6" s="61"/>
      <c r="R6" s="62"/>
      <c r="S6" s="63"/>
      <c r="T6" s="33"/>
      <c r="U6" s="33"/>
      <c r="V6" s="34"/>
      <c r="W6" s="33"/>
      <c r="X6" s="35"/>
    </row>
    <row r="7" spans="1:24" ht="24.75" customHeight="1">
      <c r="A7" s="64" t="s">
        <v>0</v>
      </c>
      <c r="B7" s="65" t="s">
        <v>1</v>
      </c>
      <c r="C7" s="65" t="s">
        <v>2</v>
      </c>
      <c r="D7" s="65" t="s">
        <v>3</v>
      </c>
      <c r="E7" s="66" t="s">
        <v>4</v>
      </c>
      <c r="F7" s="65" t="s">
        <v>5</v>
      </c>
      <c r="G7" s="65" t="s">
        <v>6</v>
      </c>
      <c r="H7" s="65" t="s">
        <v>7</v>
      </c>
      <c r="I7" s="65" t="s">
        <v>8</v>
      </c>
      <c r="J7" s="65" t="s">
        <v>9</v>
      </c>
      <c r="K7" s="65" t="s">
        <v>10</v>
      </c>
      <c r="L7" s="67" t="s">
        <v>11</v>
      </c>
      <c r="M7" s="147" t="s">
        <v>36</v>
      </c>
      <c r="N7" s="148"/>
      <c r="O7" s="149" t="s">
        <v>37</v>
      </c>
      <c r="P7" s="150"/>
      <c r="Q7" s="68" t="s">
        <v>38</v>
      </c>
      <c r="R7" s="69" t="s">
        <v>39</v>
      </c>
      <c r="S7" s="70" t="s">
        <v>40</v>
      </c>
      <c r="U7" s="17"/>
      <c r="V7" s="17"/>
      <c r="W7" s="17"/>
    </row>
    <row r="8" spans="1:24" ht="12.75" customHeight="1">
      <c r="A8" s="71" t="s">
        <v>12</v>
      </c>
      <c r="B8" s="72" t="s">
        <v>13</v>
      </c>
      <c r="C8" s="72" t="s">
        <v>14</v>
      </c>
      <c r="D8" s="72" t="s">
        <v>15</v>
      </c>
      <c r="E8" s="73" t="s">
        <v>16</v>
      </c>
      <c r="F8" s="72" t="s">
        <v>17</v>
      </c>
      <c r="G8" s="72" t="s">
        <v>18</v>
      </c>
      <c r="H8" s="72" t="s">
        <v>19</v>
      </c>
      <c r="I8" s="72" t="s">
        <v>20</v>
      </c>
      <c r="J8" s="72">
        <v>8</v>
      </c>
      <c r="K8" s="72" t="s">
        <v>21</v>
      </c>
      <c r="L8" s="74">
        <v>9</v>
      </c>
      <c r="M8" s="75" t="s">
        <v>41</v>
      </c>
      <c r="N8" s="76" t="s">
        <v>42</v>
      </c>
      <c r="O8" s="77" t="s">
        <v>41</v>
      </c>
      <c r="P8" s="78" t="s">
        <v>42</v>
      </c>
      <c r="Q8" s="79"/>
      <c r="R8" s="80"/>
      <c r="S8" s="81"/>
      <c r="U8" s="16"/>
      <c r="V8" s="16"/>
      <c r="W8" s="16"/>
    </row>
    <row r="9" spans="1:24" ht="6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U9" s="16"/>
      <c r="V9" s="16"/>
      <c r="W9" s="16"/>
    </row>
    <row r="10" spans="1:24" ht="6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U10" s="16"/>
      <c r="V10" s="16"/>
      <c r="W10" s="16"/>
    </row>
    <row r="11" spans="1:24" s="92" customFormat="1" ht="12.75" customHeight="1">
      <c r="C11" s="93" t="s">
        <v>22</v>
      </c>
      <c r="D11" s="93" t="s">
        <v>23</v>
      </c>
      <c r="E11" s="94"/>
      <c r="F11" s="95"/>
      <c r="G11" s="95"/>
      <c r="H11" s="96"/>
      <c r="I11" s="96"/>
      <c r="J11" s="96">
        <f>J13</f>
        <v>62876.29</v>
      </c>
      <c r="K11" s="96"/>
      <c r="L11" s="96"/>
      <c r="M11" s="96"/>
      <c r="N11" s="96"/>
      <c r="O11" s="96"/>
      <c r="P11" s="96"/>
      <c r="Q11" s="97"/>
      <c r="R11" s="96"/>
      <c r="S11" s="96"/>
      <c r="T11" s="96"/>
      <c r="U11" s="96"/>
      <c r="V11" s="95"/>
      <c r="W11" s="98"/>
      <c r="X11" s="99"/>
    </row>
    <row r="12" spans="1:24" s="92" customFormat="1" ht="12.75" customHeight="1">
      <c r="C12" s="93"/>
      <c r="D12" s="93"/>
      <c r="E12" s="94"/>
      <c r="F12" s="95"/>
      <c r="G12" s="95"/>
      <c r="H12" s="96"/>
      <c r="I12" s="96"/>
      <c r="J12" s="96"/>
      <c r="K12" s="96"/>
      <c r="L12" s="96"/>
      <c r="M12" s="96"/>
      <c r="N12" s="96"/>
      <c r="O12" s="96"/>
      <c r="P12" s="96"/>
      <c r="Q12" s="97"/>
      <c r="R12" s="96"/>
      <c r="S12" s="96"/>
      <c r="T12" s="96"/>
      <c r="U12" s="96"/>
      <c r="V12" s="95"/>
      <c r="W12" s="98"/>
      <c r="X12" s="99"/>
    </row>
    <row r="13" spans="1:24" s="84" customFormat="1" ht="12.75" customHeight="1">
      <c r="C13" s="85" t="s">
        <v>19</v>
      </c>
      <c r="D13" s="85" t="s">
        <v>24</v>
      </c>
      <c r="E13" s="86"/>
      <c r="F13" s="87"/>
      <c r="G13" s="87"/>
      <c r="H13" s="88"/>
      <c r="I13" s="88"/>
      <c r="J13" s="88">
        <f>J16</f>
        <v>62876.29</v>
      </c>
      <c r="K13" s="88"/>
      <c r="L13" s="88">
        <v>0.33287</v>
      </c>
      <c r="M13" s="88"/>
      <c r="N13" s="88"/>
      <c r="O13" s="88"/>
      <c r="P13" s="88"/>
      <c r="Q13" s="89"/>
      <c r="R13" s="88"/>
      <c r="S13" s="88"/>
      <c r="T13" s="88"/>
      <c r="U13" s="88"/>
      <c r="V13" s="87"/>
      <c r="W13" s="90"/>
      <c r="X13" s="91"/>
    </row>
    <row r="14" spans="1:24" s="82" customFormat="1" ht="13.5" customHeight="1">
      <c r="A14" s="118"/>
      <c r="B14" s="119" t="s">
        <v>25</v>
      </c>
      <c r="C14" s="119" t="s">
        <v>26</v>
      </c>
      <c r="D14" s="119" t="s">
        <v>27</v>
      </c>
      <c r="E14" s="120" t="s">
        <v>28</v>
      </c>
      <c r="F14" s="121">
        <v>1</v>
      </c>
      <c r="G14" s="122">
        <v>6400</v>
      </c>
      <c r="H14" s="123"/>
      <c r="I14" s="123"/>
      <c r="J14" s="123">
        <f>G14*F14</f>
        <v>6400</v>
      </c>
      <c r="K14" s="123">
        <v>4.487E-2</v>
      </c>
      <c r="L14" s="124">
        <v>4.487E-2</v>
      </c>
      <c r="M14" s="125"/>
      <c r="N14" s="124"/>
      <c r="O14" s="125">
        <v>1</v>
      </c>
      <c r="P14" s="124">
        <f>G14*O14</f>
        <v>6400</v>
      </c>
      <c r="Q14" s="125" t="s">
        <v>43</v>
      </c>
      <c r="R14" s="126"/>
      <c r="S14" s="127"/>
      <c r="U14" s="18"/>
      <c r="V14" s="83"/>
      <c r="W14" s="18"/>
    </row>
    <row r="15" spans="1:24" s="82" customFormat="1" ht="13.5" customHeight="1">
      <c r="A15" s="128"/>
      <c r="B15" s="129"/>
      <c r="C15" s="129" t="s">
        <v>29</v>
      </c>
      <c r="D15" s="129" t="s">
        <v>30</v>
      </c>
      <c r="E15" s="130" t="s">
        <v>28</v>
      </c>
      <c r="F15" s="131">
        <v>1</v>
      </c>
      <c r="G15" s="132">
        <v>56476.29</v>
      </c>
      <c r="H15" s="133"/>
      <c r="I15" s="133"/>
      <c r="J15" s="133">
        <f>G15*F15</f>
        <v>56476.29</v>
      </c>
      <c r="K15" s="133">
        <v>0.28799999999999998</v>
      </c>
      <c r="L15" s="134">
        <v>0.28799999999999998</v>
      </c>
      <c r="M15" s="135"/>
      <c r="N15" s="134"/>
      <c r="O15" s="135">
        <v>1</v>
      </c>
      <c r="P15" s="134">
        <f>G15*O15</f>
        <v>56476.29</v>
      </c>
      <c r="Q15" s="135" t="s">
        <v>43</v>
      </c>
      <c r="R15" s="136"/>
      <c r="S15" s="137"/>
      <c r="U15" s="18"/>
      <c r="V15" s="83"/>
      <c r="W15" s="18"/>
    </row>
    <row r="16" spans="1:24" s="146" customFormat="1" ht="13.5" customHeight="1">
      <c r="A16" s="141"/>
      <c r="B16" s="142"/>
      <c r="C16" s="142"/>
      <c r="D16" s="143" t="s">
        <v>31</v>
      </c>
      <c r="E16" s="144"/>
      <c r="F16" s="144"/>
      <c r="G16" s="145"/>
      <c r="H16" s="141"/>
      <c r="I16" s="141"/>
      <c r="J16" s="144">
        <f>J14+J15</f>
        <v>62876.29</v>
      </c>
      <c r="K16" s="141"/>
      <c r="L16" s="144">
        <f>L14+L15</f>
        <v>0.33287</v>
      </c>
      <c r="M16" s="138"/>
      <c r="N16" s="138"/>
      <c r="O16" s="138"/>
      <c r="P16" s="139">
        <f>SUM(P14:P15)</f>
        <v>62876.29</v>
      </c>
      <c r="Q16" s="138"/>
      <c r="R16" s="138"/>
      <c r="S16" s="138"/>
      <c r="U16" s="140"/>
      <c r="V16" s="140"/>
      <c r="W16" s="140"/>
    </row>
    <row r="17" spans="1:24" ht="13.5" customHeight="1">
      <c r="A17" s="5"/>
      <c r="B17" s="6"/>
      <c r="C17" s="6"/>
      <c r="D17" s="6"/>
      <c r="E17" s="6"/>
      <c r="F17" s="7"/>
      <c r="G17" s="8"/>
      <c r="H17" s="9"/>
      <c r="I17" s="9"/>
      <c r="J17" s="9"/>
      <c r="K17" s="10"/>
      <c r="L17" s="7"/>
      <c r="M17" s="3"/>
      <c r="N17" s="3"/>
      <c r="O17" s="4"/>
      <c r="P17" s="4"/>
      <c r="Q17" s="3"/>
      <c r="R17" s="3"/>
      <c r="S17" s="3"/>
      <c r="U17" s="18"/>
      <c r="V17" s="18"/>
      <c r="W17" s="18"/>
    </row>
    <row r="18" spans="1:24" s="84" customFormat="1" ht="12.75" customHeight="1">
      <c r="A18" s="100"/>
      <c r="B18" s="100"/>
      <c r="C18" s="101">
        <v>1</v>
      </c>
      <c r="D18" s="101" t="s">
        <v>44</v>
      </c>
      <c r="E18" s="102"/>
      <c r="F18" s="103"/>
      <c r="G18" s="103"/>
      <c r="H18" s="104"/>
      <c r="I18" s="104"/>
      <c r="J18" s="104"/>
      <c r="K18" s="104"/>
      <c r="L18" s="104"/>
      <c r="M18" s="104"/>
      <c r="N18" s="104"/>
      <c r="O18" s="104"/>
      <c r="P18" s="104"/>
      <c r="Q18" s="105"/>
      <c r="R18" s="104"/>
      <c r="S18" s="104"/>
      <c r="T18" s="88"/>
      <c r="U18" s="88"/>
      <c r="V18" s="87"/>
      <c r="W18" s="90"/>
      <c r="X18" s="91"/>
    </row>
    <row r="19" spans="1:24" s="82" customFormat="1" ht="13.5" customHeight="1">
      <c r="A19" s="118">
        <v>1</v>
      </c>
      <c r="B19" s="119" t="s">
        <v>25</v>
      </c>
      <c r="C19" s="119" t="s">
        <v>35</v>
      </c>
      <c r="D19" s="119" t="s">
        <v>33</v>
      </c>
      <c r="E19" s="120" t="s">
        <v>28</v>
      </c>
      <c r="F19" s="121">
        <v>1</v>
      </c>
      <c r="G19" s="122">
        <v>14860</v>
      </c>
      <c r="H19" s="123"/>
      <c r="I19" s="123"/>
      <c r="J19" s="123">
        <v>0</v>
      </c>
      <c r="K19" s="123">
        <v>0.53112999999999999</v>
      </c>
      <c r="L19" s="124">
        <v>0.53112999999999999</v>
      </c>
      <c r="M19" s="125">
        <v>1</v>
      </c>
      <c r="N19" s="124">
        <f>G19*M19</f>
        <v>14860</v>
      </c>
      <c r="O19" s="125"/>
      <c r="P19" s="124"/>
      <c r="Q19" s="125" t="s">
        <v>43</v>
      </c>
      <c r="R19" s="126"/>
      <c r="S19" s="127"/>
      <c r="U19" s="18"/>
      <c r="V19" s="83"/>
      <c r="W19" s="18"/>
    </row>
    <row r="20" spans="1:24" s="82" customFormat="1" ht="13.5" customHeight="1">
      <c r="A20" s="128">
        <v>2</v>
      </c>
      <c r="B20" s="129"/>
      <c r="C20" s="129" t="s">
        <v>32</v>
      </c>
      <c r="D20" s="129" t="s">
        <v>34</v>
      </c>
      <c r="E20" s="130" t="s">
        <v>28</v>
      </c>
      <c r="F20" s="131">
        <v>1</v>
      </c>
      <c r="G20" s="132">
        <v>118660</v>
      </c>
      <c r="H20" s="133"/>
      <c r="I20" s="133"/>
      <c r="J20" s="133">
        <v>0</v>
      </c>
      <c r="K20" s="133">
        <v>0.77425999999999995</v>
      </c>
      <c r="L20" s="134">
        <v>0.77425999999999995</v>
      </c>
      <c r="M20" s="135">
        <v>1</v>
      </c>
      <c r="N20" s="134">
        <f>G20*M20</f>
        <v>118660</v>
      </c>
      <c r="O20" s="135"/>
      <c r="P20" s="134"/>
      <c r="Q20" s="135" t="s">
        <v>45</v>
      </c>
      <c r="R20" s="136"/>
      <c r="S20" s="137"/>
      <c r="U20" s="18"/>
      <c r="V20" s="83"/>
      <c r="W20" s="18"/>
    </row>
    <row r="21" spans="1:24" s="146" customFormat="1" ht="13.5" customHeight="1">
      <c r="A21" s="141"/>
      <c r="B21" s="142"/>
      <c r="C21" s="142"/>
      <c r="D21" s="143" t="s">
        <v>31</v>
      </c>
      <c r="E21" s="144"/>
      <c r="F21" s="144"/>
      <c r="G21" s="145"/>
      <c r="H21" s="141"/>
      <c r="I21" s="141"/>
      <c r="J21" s="144"/>
      <c r="K21" s="141"/>
      <c r="L21" s="144"/>
      <c r="M21" s="138"/>
      <c r="N21" s="139">
        <f>SUM(N19:N20)</f>
        <v>133520</v>
      </c>
      <c r="O21" s="138"/>
      <c r="P21" s="139">
        <v>0</v>
      </c>
      <c r="Q21" s="138"/>
      <c r="R21" s="138"/>
      <c r="S21" s="138"/>
      <c r="U21" s="140"/>
      <c r="V21" s="140"/>
      <c r="W21" s="140"/>
    </row>
    <row r="23" spans="1:24" s="24" customFormat="1" ht="12" customHeight="1">
      <c r="A23" s="19"/>
      <c r="B23" s="23"/>
      <c r="C23" s="23"/>
      <c r="D23" s="117" t="s">
        <v>31</v>
      </c>
      <c r="E23" s="23"/>
      <c r="F23" s="20"/>
      <c r="G23" s="21"/>
      <c r="H23" s="21"/>
      <c r="I23" s="21"/>
      <c r="J23" s="21"/>
      <c r="K23" s="22"/>
      <c r="L23" s="20"/>
      <c r="N23" s="25">
        <f>N21</f>
        <v>133520</v>
      </c>
      <c r="P23" s="25">
        <f>P16</f>
        <v>62876.29</v>
      </c>
    </row>
    <row r="25" spans="1:24" ht="12" customHeight="1">
      <c r="A25" s="106"/>
      <c r="B25" s="107"/>
      <c r="C25" s="107"/>
      <c r="D25" s="108" t="s">
        <v>36</v>
      </c>
      <c r="E25" s="109"/>
      <c r="F25" s="110"/>
      <c r="G25" s="110"/>
      <c r="H25" s="111">
        <f>S23</f>
        <v>0</v>
      </c>
      <c r="I25" s="112"/>
      <c r="J25" s="113">
        <f>N23</f>
        <v>133520</v>
      </c>
      <c r="K25" s="114"/>
      <c r="L25" s="115"/>
      <c r="M25" s="116"/>
      <c r="N25" s="116"/>
      <c r="O25" s="116"/>
      <c r="P25" s="116"/>
      <c r="Q25" s="116"/>
      <c r="R25" s="116"/>
      <c r="S25" s="116"/>
    </row>
    <row r="26" spans="1:24" ht="12" customHeight="1">
      <c r="A26" s="106"/>
      <c r="B26" s="107"/>
      <c r="C26" s="107"/>
      <c r="D26" s="108" t="s">
        <v>52</v>
      </c>
      <c r="E26" s="109"/>
      <c r="F26" s="110"/>
      <c r="G26" s="110"/>
      <c r="H26" s="111">
        <f>U23</f>
        <v>0</v>
      </c>
      <c r="I26" s="112"/>
      <c r="J26" s="113">
        <f>P23</f>
        <v>62876.29</v>
      </c>
      <c r="K26" s="114"/>
      <c r="L26" s="115"/>
      <c r="M26" s="116"/>
      <c r="N26" s="116"/>
      <c r="O26" s="116"/>
      <c r="P26" s="116"/>
      <c r="Q26" s="116"/>
      <c r="R26" s="116"/>
      <c r="S26" s="116"/>
    </row>
    <row r="27" spans="1:24" ht="12" customHeight="1">
      <c r="A27" s="106"/>
      <c r="B27" s="107"/>
      <c r="C27" s="107"/>
      <c r="D27" s="108" t="s">
        <v>53</v>
      </c>
      <c r="E27" s="109"/>
      <c r="F27" s="110"/>
      <c r="G27" s="110"/>
      <c r="H27" s="111">
        <f>H25-H26</f>
        <v>0</v>
      </c>
      <c r="I27" s="112"/>
      <c r="J27" s="113">
        <f>J25-J26</f>
        <v>70643.709999999992</v>
      </c>
      <c r="K27" s="114"/>
      <c r="L27" s="115"/>
      <c r="M27" s="116"/>
      <c r="N27" s="116"/>
      <c r="O27" s="116"/>
      <c r="P27" s="116"/>
      <c r="Q27" s="116"/>
      <c r="R27" s="116"/>
      <c r="S27" s="116"/>
    </row>
    <row r="28" spans="1:24" ht="12" customHeight="1">
      <c r="A28" s="106"/>
      <c r="B28" s="107"/>
      <c r="C28" s="107"/>
      <c r="D28" s="108" t="s">
        <v>54</v>
      </c>
      <c r="E28" s="109"/>
      <c r="F28" s="110"/>
      <c r="G28" s="110"/>
      <c r="H28" s="111">
        <f>(H27*21)/100</f>
        <v>0</v>
      </c>
      <c r="I28" s="112"/>
      <c r="J28" s="113">
        <f>(J27*21)/100</f>
        <v>14835.179099999999</v>
      </c>
      <c r="K28" s="114"/>
      <c r="L28" s="115"/>
      <c r="M28" s="116"/>
      <c r="N28" s="116"/>
      <c r="O28" s="116"/>
      <c r="P28" s="116"/>
      <c r="Q28" s="116"/>
      <c r="R28" s="116"/>
      <c r="S28" s="116"/>
    </row>
    <row r="29" spans="1:24" ht="12" customHeight="1">
      <c r="A29" s="106"/>
      <c r="B29" s="107"/>
      <c r="C29" s="107"/>
      <c r="D29" s="108" t="s">
        <v>55</v>
      </c>
      <c r="E29" s="109"/>
      <c r="F29" s="110"/>
      <c r="G29" s="110"/>
      <c r="H29" s="111">
        <f>H28+H27</f>
        <v>0</v>
      </c>
      <c r="I29" s="112"/>
      <c r="J29" s="113">
        <f>J27+J28</f>
        <v>85478.889099999986</v>
      </c>
      <c r="K29" s="114"/>
      <c r="L29" s="115"/>
      <c r="M29" s="116"/>
      <c r="N29" s="116"/>
      <c r="O29" s="116"/>
      <c r="P29" s="116"/>
      <c r="Q29" s="116"/>
      <c r="R29" s="116"/>
      <c r="S29" s="116"/>
    </row>
  </sheetData>
  <mergeCells count="4">
    <mergeCell ref="M7:N7"/>
    <mergeCell ref="O7:P7"/>
    <mergeCell ref="B5:C5"/>
    <mergeCell ref="B6:C6"/>
  </mergeCells>
  <phoneticPr fontId="3" type="noConversion"/>
  <printOptions horizontalCentered="1"/>
  <pageMargins left="0.39370078740157483" right="0.39370078740157483" top="0.78740157480314965" bottom="0.78740157480314965" header="0" footer="0"/>
  <pageSetup paperSize="9" scale="67" fitToHeight="100" orientation="landscape" r:id="rId1"/>
  <headerFooter alignWithMargins="0"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Rozpočet</vt:lpstr>
      <vt:lpstr>List1</vt:lpstr>
      <vt:lpstr>List2</vt:lpstr>
      <vt:lpstr>List3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</dc:creator>
  <cp:lastModifiedBy>maresm</cp:lastModifiedBy>
  <cp:lastPrinted>2013-10-28T10:08:29Z</cp:lastPrinted>
  <dcterms:created xsi:type="dcterms:W3CDTF">2013-04-24T06:29:59Z</dcterms:created>
  <dcterms:modified xsi:type="dcterms:W3CDTF">2014-07-09T06:22:11Z</dcterms:modified>
</cp:coreProperties>
</file>